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BIENES\1. PROCESOS\2. CONTRATACIÓN MENOR\2025\SOLPED 1000004027_500000XXXXX_SS_TR\INVITACIÓN\INVITACIÓN 5000005401\ANEXO 3 - DOCUMENTOS TECNICOS\"/>
    </mc:Choice>
  </mc:AlternateContent>
  <bookViews>
    <workbookView xWindow="0" yWindow="0" windowWidth="28800" windowHeight="12180"/>
  </bookViews>
  <sheets>
    <sheet name="Planilla de cotizació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4" i="1"/>
  <c r="H39" i="1" l="1"/>
  <c r="G42" i="1"/>
  <c r="H42" i="1" s="1"/>
  <c r="H43" i="1" s="1"/>
  <c r="H45" i="1" s="1"/>
</calcChain>
</file>

<file path=xl/sharedStrings.xml><?xml version="1.0" encoding="utf-8"?>
<sst xmlns="http://schemas.openxmlformats.org/spreadsheetml/2006/main" count="123" uniqueCount="83">
  <si>
    <t>N°</t>
  </si>
  <si>
    <t>CÓD ARTÍCULO SAP</t>
  </si>
  <si>
    <t>DESCRIPCIÓN</t>
  </si>
  <si>
    <t>N° PARTE</t>
  </si>
  <si>
    <t>CANTIDAD</t>
  </si>
  <si>
    <t>UNIDAD DE MEDIDA</t>
  </si>
  <si>
    <t>COSTO UNITARIO
SIN IVA
(Bs)</t>
  </si>
  <si>
    <t>COSTO
TOTAL
SIN IVA
(Bs)</t>
  </si>
  <si>
    <t>ANILLO DE GOMA</t>
  </si>
  <si>
    <t>8M-4987</t>
  </si>
  <si>
    <t>UN</t>
  </si>
  <si>
    <t>ASIENTO VALVULA ADM</t>
  </si>
  <si>
    <t>122-7352</t>
  </si>
  <si>
    <t>EJE DE BOMBA DE AGUA</t>
  </si>
  <si>
    <t>123-6666</t>
  </si>
  <si>
    <t>ELEMENTO FILTRANTE DE GAS</t>
  </si>
  <si>
    <t>4P-4720</t>
  </si>
  <si>
    <t>ELEMENTO FILTRANTE</t>
  </si>
  <si>
    <t>6N-6444</t>
  </si>
  <si>
    <t>EMPAQUETADURA CULATA</t>
  </si>
  <si>
    <t>7X-7657</t>
  </si>
  <si>
    <t>CORREA</t>
  </si>
  <si>
    <t>9L-6647</t>
  </si>
  <si>
    <t>IMPULSOR DE BOMBA</t>
  </si>
  <si>
    <t>129-9907</t>
  </si>
  <si>
    <t>FILTRO DE AIRE</t>
  </si>
  <si>
    <t>7W-5495</t>
  </si>
  <si>
    <t>EMPAQUETADURA</t>
  </si>
  <si>
    <t>7W-6081</t>
  </si>
  <si>
    <t>4N-0641</t>
  </si>
  <si>
    <t>TERMOSTATO</t>
  </si>
  <si>
    <t>247-7133</t>
  </si>
  <si>
    <t>BUJIA DE ENCENDIDO</t>
  </si>
  <si>
    <t>2N-2839</t>
  </si>
  <si>
    <t>SELLO ANULAR SISTEMA IGNICIÓN</t>
  </si>
  <si>
    <t>5P-8068</t>
  </si>
  <si>
    <t>TUBO SISTEMA IGNICIÓN</t>
  </si>
  <si>
    <t>214-6132</t>
  </si>
  <si>
    <t>VALVULA DE ADMISION</t>
  </si>
  <si>
    <t>122-7353</t>
  </si>
  <si>
    <t>GUIA DE VÁLVULA EXH Y ADM</t>
  </si>
  <si>
    <t>151-6235</t>
  </si>
  <si>
    <t>KIT EMPAQUETADURAS BOMBA DE AGUA PRINCIPAL</t>
  </si>
  <si>
    <t>128-2922</t>
  </si>
  <si>
    <t>KIT</t>
  </si>
  <si>
    <t>ASIENTO DE VALVULA EXH</t>
  </si>
  <si>
    <t>198-6529</t>
  </si>
  <si>
    <t>STUD</t>
  </si>
  <si>
    <t>6L-8562</t>
  </si>
  <si>
    <t>SELLO</t>
  </si>
  <si>
    <t>319-7401</t>
  </si>
  <si>
    <t>6N-6656</t>
  </si>
  <si>
    <t>TUERCA HEX</t>
  </si>
  <si>
    <t>9L-7712</t>
  </si>
  <si>
    <t>CABLE SISTEMA IGNICIÓN</t>
  </si>
  <si>
    <t>250-2149</t>
  </si>
  <si>
    <t>SELLO TUBO SISTEMA IGNICIÓN</t>
  </si>
  <si>
    <t>7E-.0079</t>
  </si>
  <si>
    <t>VALVULA DE ESCAPE</t>
  </si>
  <si>
    <t>101-8314</t>
  </si>
  <si>
    <t>PINTURA SECADO RAPIDO</t>
  </si>
  <si>
    <t>458-9576</t>
  </si>
  <si>
    <t>319-0785</t>
  </si>
  <si>
    <t>PLATE THRUST</t>
  </si>
  <si>
    <t>6I-2981</t>
  </si>
  <si>
    <t>DIAFRAGMA</t>
  </si>
  <si>
    <t>139-1442</t>
  </si>
  <si>
    <t>TORNILLO</t>
  </si>
  <si>
    <t>5F-4899</t>
  </si>
  <si>
    <t>7E.-0057</t>
  </si>
  <si>
    <t>ASIENTO DE VALVULA</t>
  </si>
  <si>
    <t>7E- 0069</t>
  </si>
  <si>
    <t>RESORTE CARBURADOR</t>
  </si>
  <si>
    <t>157-3253</t>
  </si>
  <si>
    <t>EMPAQUETADURA CARTER MOTOR</t>
  </si>
  <si>
    <t>188-0210</t>
  </si>
  <si>
    <t>TOTAL SIN IVA</t>
  </si>
  <si>
    <t>COSTO UNITARIO
(Bs)</t>
  </si>
  <si>
    <t>COSTO
TOTAL
(Bs)</t>
  </si>
  <si>
    <t>IVA (13%)</t>
  </si>
  <si>
    <t>TOTAL IVA</t>
  </si>
  <si>
    <t>TOTAL CON IVA EN BS</t>
  </si>
  <si>
    <t>PLANILLA DE COTIZACIÓN - INVITACIÓN N° 5000005401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</si>
</sst>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b/>
      <sz val="11"/>
      <name val="Times New Roman"/>
      <family val="1"/>
    </font>
    <font>
      <sz val="11"/>
      <color rgb="FF002060"/>
      <name val="Times New Roman"/>
      <family val="1"/>
    </font>
    <font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/>
    </xf>
    <xf numFmtId="0" fontId="5" fillId="3" borderId="2" xfId="0" applyFont="1" applyFill="1" applyBorder="1"/>
    <xf numFmtId="0" fontId="5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5" fillId="3" borderId="1" xfId="0" applyNumberFormat="1" applyFont="1" applyFill="1" applyBorder="1" applyAlignment="1">
      <alignment horizontal="left"/>
    </xf>
    <xf numFmtId="4" fontId="4" fillId="2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2" fillId="0" borderId="0" xfId="0" applyFont="1"/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abSelected="1" view="pageBreakPreview" zoomScale="85" zoomScaleNormal="100" zoomScaleSheetLayoutView="85" workbookViewId="0">
      <selection sqref="A1:H1"/>
    </sheetView>
  </sheetViews>
  <sheetFormatPr baseColWidth="10" defaultColWidth="11.44140625" defaultRowHeight="13.8" x14ac:dyDescent="0.3"/>
  <cols>
    <col min="1" max="1" width="5.88671875" style="1" customWidth="1"/>
    <col min="2" max="2" width="22.109375" style="1" customWidth="1"/>
    <col min="3" max="3" width="68.33203125" style="1" customWidth="1"/>
    <col min="4" max="4" width="30" style="1" customWidth="1"/>
    <col min="5" max="5" width="11.44140625" style="1"/>
    <col min="6" max="6" width="16.33203125" style="1" customWidth="1"/>
    <col min="7" max="7" width="15.6640625" style="1" customWidth="1"/>
    <col min="8" max="8" width="20.109375" style="1" customWidth="1"/>
    <col min="9" max="16384" width="11.44140625" style="1"/>
  </cols>
  <sheetData>
    <row r="1" spans="1:8" x14ac:dyDescent="0.3">
      <c r="A1" s="23" t="s">
        <v>82</v>
      </c>
      <c r="B1" s="23"/>
      <c r="C1" s="23"/>
      <c r="D1" s="23"/>
      <c r="E1" s="23"/>
      <c r="F1" s="23"/>
      <c r="G1" s="23"/>
      <c r="H1" s="23"/>
    </row>
    <row r="2" spans="1:8" x14ac:dyDescent="0.3">
      <c r="A2" s="2"/>
      <c r="B2" s="2"/>
      <c r="C2" s="2"/>
      <c r="D2" s="2"/>
      <c r="E2" s="2"/>
      <c r="F2" s="2"/>
      <c r="G2" s="2"/>
      <c r="H2" s="2"/>
    </row>
    <row r="3" spans="1:8" ht="55.2" x14ac:dyDescent="0.3">
      <c r="A3" s="3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</row>
    <row r="4" spans="1:8" x14ac:dyDescent="0.25">
      <c r="A4" s="5">
        <v>1</v>
      </c>
      <c r="B4" s="6">
        <v>11000132</v>
      </c>
      <c r="C4" s="7" t="s">
        <v>8</v>
      </c>
      <c r="D4" s="7" t="s">
        <v>9</v>
      </c>
      <c r="E4" s="6">
        <v>1</v>
      </c>
      <c r="F4" s="8" t="s">
        <v>10</v>
      </c>
      <c r="G4" s="9"/>
      <c r="H4" s="10">
        <f>+E4*G4</f>
        <v>0</v>
      </c>
    </row>
    <row r="5" spans="1:8" x14ac:dyDescent="0.25">
      <c r="A5" s="5">
        <v>2</v>
      </c>
      <c r="B5" s="11">
        <v>11000267</v>
      </c>
      <c r="C5" s="12" t="s">
        <v>11</v>
      </c>
      <c r="D5" s="12" t="s">
        <v>12</v>
      </c>
      <c r="E5" s="11">
        <v>24</v>
      </c>
      <c r="F5" s="8" t="s">
        <v>10</v>
      </c>
      <c r="G5" s="9"/>
      <c r="H5" s="10">
        <f t="shared" ref="H5:H38" si="0">+E5*G5</f>
        <v>0</v>
      </c>
    </row>
    <row r="6" spans="1:8" x14ac:dyDescent="0.25">
      <c r="A6" s="5">
        <v>3</v>
      </c>
      <c r="B6" s="11">
        <v>11000624</v>
      </c>
      <c r="C6" s="12" t="s">
        <v>13</v>
      </c>
      <c r="D6" s="12" t="s">
        <v>14</v>
      </c>
      <c r="E6" s="11">
        <v>1</v>
      </c>
      <c r="F6" s="8" t="s">
        <v>10</v>
      </c>
      <c r="G6" s="9"/>
      <c r="H6" s="10">
        <f t="shared" si="0"/>
        <v>0</v>
      </c>
    </row>
    <row r="7" spans="1:8" x14ac:dyDescent="0.25">
      <c r="A7" s="5">
        <v>4</v>
      </c>
      <c r="B7" s="11">
        <v>11000737</v>
      </c>
      <c r="C7" s="12" t="s">
        <v>15</v>
      </c>
      <c r="D7" s="12" t="s">
        <v>16</v>
      </c>
      <c r="E7" s="11">
        <v>1</v>
      </c>
      <c r="F7" s="8" t="s">
        <v>10</v>
      </c>
      <c r="G7" s="9"/>
      <c r="H7" s="10">
        <f t="shared" si="0"/>
        <v>0</v>
      </c>
    </row>
    <row r="8" spans="1:8" x14ac:dyDescent="0.25">
      <c r="A8" s="5">
        <v>5</v>
      </c>
      <c r="B8" s="11">
        <v>11000797</v>
      </c>
      <c r="C8" s="12" t="s">
        <v>17</v>
      </c>
      <c r="D8" s="12" t="s">
        <v>18</v>
      </c>
      <c r="E8" s="11">
        <v>1</v>
      </c>
      <c r="F8" s="8" t="s">
        <v>10</v>
      </c>
      <c r="G8" s="9"/>
      <c r="H8" s="10">
        <f t="shared" si="0"/>
        <v>0</v>
      </c>
    </row>
    <row r="9" spans="1:8" x14ac:dyDescent="0.25">
      <c r="A9" s="5">
        <v>6</v>
      </c>
      <c r="B9" s="11">
        <v>11000812</v>
      </c>
      <c r="C9" s="12" t="s">
        <v>19</v>
      </c>
      <c r="D9" s="12" t="s">
        <v>20</v>
      </c>
      <c r="E9" s="11">
        <v>2</v>
      </c>
      <c r="F9" s="8" t="s">
        <v>10</v>
      </c>
      <c r="G9" s="9"/>
      <c r="H9" s="10">
        <f t="shared" si="0"/>
        <v>0</v>
      </c>
    </row>
    <row r="10" spans="1:8" x14ac:dyDescent="0.25">
      <c r="A10" s="5">
        <v>7</v>
      </c>
      <c r="B10" s="11">
        <v>11000919</v>
      </c>
      <c r="C10" s="12" t="s">
        <v>21</v>
      </c>
      <c r="D10" s="12" t="s">
        <v>22</v>
      </c>
      <c r="E10" s="11">
        <v>3</v>
      </c>
      <c r="F10" s="8" t="s">
        <v>10</v>
      </c>
      <c r="G10" s="9"/>
      <c r="H10" s="10">
        <f t="shared" si="0"/>
        <v>0</v>
      </c>
    </row>
    <row r="11" spans="1:8" x14ac:dyDescent="0.25">
      <c r="A11" s="5">
        <v>8</v>
      </c>
      <c r="B11" s="11">
        <v>11001534</v>
      </c>
      <c r="C11" s="12" t="s">
        <v>23</v>
      </c>
      <c r="D11" s="12" t="s">
        <v>24</v>
      </c>
      <c r="E11" s="11">
        <v>1</v>
      </c>
      <c r="F11" s="8" t="s">
        <v>10</v>
      </c>
      <c r="G11" s="9"/>
      <c r="H11" s="10">
        <f t="shared" si="0"/>
        <v>0</v>
      </c>
    </row>
    <row r="12" spans="1:8" x14ac:dyDescent="0.25">
      <c r="A12" s="5">
        <v>9</v>
      </c>
      <c r="B12" s="11">
        <v>11001582</v>
      </c>
      <c r="C12" s="12" t="s">
        <v>25</v>
      </c>
      <c r="D12" s="12" t="s">
        <v>26</v>
      </c>
      <c r="E12" s="11">
        <v>2</v>
      </c>
      <c r="F12" s="8" t="s">
        <v>10</v>
      </c>
      <c r="G12" s="9"/>
      <c r="H12" s="10">
        <f t="shared" si="0"/>
        <v>0</v>
      </c>
    </row>
    <row r="13" spans="1:8" x14ac:dyDescent="0.25">
      <c r="A13" s="5">
        <v>10</v>
      </c>
      <c r="B13" s="11">
        <v>11001755</v>
      </c>
      <c r="C13" s="12" t="s">
        <v>27</v>
      </c>
      <c r="D13" s="12" t="s">
        <v>28</v>
      </c>
      <c r="E13" s="11">
        <v>1</v>
      </c>
      <c r="F13" s="8" t="s">
        <v>10</v>
      </c>
      <c r="G13" s="9"/>
      <c r="H13" s="10">
        <f t="shared" si="0"/>
        <v>0</v>
      </c>
    </row>
    <row r="14" spans="1:8" x14ac:dyDescent="0.25">
      <c r="A14" s="5">
        <v>11</v>
      </c>
      <c r="B14" s="11">
        <v>11001795</v>
      </c>
      <c r="C14" s="12" t="s">
        <v>27</v>
      </c>
      <c r="D14" s="12" t="s">
        <v>29</v>
      </c>
      <c r="E14" s="11">
        <v>1</v>
      </c>
      <c r="F14" s="8" t="s">
        <v>10</v>
      </c>
      <c r="G14" s="9"/>
      <c r="H14" s="10">
        <f t="shared" si="0"/>
        <v>0</v>
      </c>
    </row>
    <row r="15" spans="1:8" x14ac:dyDescent="0.25">
      <c r="A15" s="5">
        <v>12</v>
      </c>
      <c r="B15" s="11">
        <v>11002073</v>
      </c>
      <c r="C15" s="12" t="s">
        <v>30</v>
      </c>
      <c r="D15" s="12" t="s">
        <v>31</v>
      </c>
      <c r="E15" s="11">
        <v>1</v>
      </c>
      <c r="F15" s="8" t="s">
        <v>10</v>
      </c>
      <c r="G15" s="9"/>
      <c r="H15" s="10">
        <f t="shared" si="0"/>
        <v>0</v>
      </c>
    </row>
    <row r="16" spans="1:8" x14ac:dyDescent="0.25">
      <c r="A16" s="5">
        <v>13</v>
      </c>
      <c r="B16" s="11">
        <v>11003236</v>
      </c>
      <c r="C16" s="12" t="s">
        <v>32</v>
      </c>
      <c r="D16" s="12" t="s">
        <v>33</v>
      </c>
      <c r="E16" s="11">
        <v>6</v>
      </c>
      <c r="F16" s="8" t="s">
        <v>10</v>
      </c>
      <c r="G16" s="9"/>
      <c r="H16" s="10">
        <f t="shared" si="0"/>
        <v>0</v>
      </c>
    </row>
    <row r="17" spans="1:8" x14ac:dyDescent="0.25">
      <c r="A17" s="5">
        <v>14</v>
      </c>
      <c r="B17" s="13">
        <v>11002774</v>
      </c>
      <c r="C17" s="14" t="s">
        <v>34</v>
      </c>
      <c r="D17" s="14" t="s">
        <v>35</v>
      </c>
      <c r="E17" s="13">
        <v>6</v>
      </c>
      <c r="F17" s="8" t="s">
        <v>10</v>
      </c>
      <c r="G17" s="9"/>
      <c r="H17" s="10">
        <f t="shared" si="0"/>
        <v>0</v>
      </c>
    </row>
    <row r="18" spans="1:8" x14ac:dyDescent="0.25">
      <c r="A18" s="5">
        <v>15</v>
      </c>
      <c r="B18" s="13">
        <v>11004617</v>
      </c>
      <c r="C18" s="14" t="s">
        <v>36</v>
      </c>
      <c r="D18" s="14" t="s">
        <v>37</v>
      </c>
      <c r="E18" s="13">
        <v>6</v>
      </c>
      <c r="F18" s="8" t="s">
        <v>10</v>
      </c>
      <c r="G18" s="9"/>
      <c r="H18" s="10">
        <f t="shared" si="0"/>
        <v>0</v>
      </c>
    </row>
    <row r="19" spans="1:8" x14ac:dyDescent="0.25">
      <c r="A19" s="5">
        <v>16</v>
      </c>
      <c r="B19" s="11">
        <v>11003428</v>
      </c>
      <c r="C19" s="12" t="s">
        <v>38</v>
      </c>
      <c r="D19" s="12" t="s">
        <v>39</v>
      </c>
      <c r="E19" s="11">
        <v>24</v>
      </c>
      <c r="F19" s="8" t="s">
        <v>10</v>
      </c>
      <c r="G19" s="9"/>
      <c r="H19" s="10">
        <f t="shared" si="0"/>
        <v>0</v>
      </c>
    </row>
    <row r="20" spans="1:8" x14ac:dyDescent="0.25">
      <c r="A20" s="5">
        <v>17</v>
      </c>
      <c r="B20" s="11">
        <v>11003846</v>
      </c>
      <c r="C20" s="12" t="s">
        <v>40</v>
      </c>
      <c r="D20" s="12" t="s">
        <v>41</v>
      </c>
      <c r="E20" s="11">
        <v>48</v>
      </c>
      <c r="F20" s="8" t="s">
        <v>10</v>
      </c>
      <c r="G20" s="9"/>
      <c r="H20" s="10">
        <f t="shared" si="0"/>
        <v>0</v>
      </c>
    </row>
    <row r="21" spans="1:8" x14ac:dyDescent="0.25">
      <c r="A21" s="5">
        <v>18</v>
      </c>
      <c r="B21" s="11">
        <v>11004108</v>
      </c>
      <c r="C21" s="12" t="s">
        <v>42</v>
      </c>
      <c r="D21" s="12" t="s">
        <v>43</v>
      </c>
      <c r="E21" s="11">
        <v>2</v>
      </c>
      <c r="F21" s="8" t="s">
        <v>44</v>
      </c>
      <c r="G21" s="9"/>
      <c r="H21" s="10">
        <f t="shared" si="0"/>
        <v>0</v>
      </c>
    </row>
    <row r="22" spans="1:8" x14ac:dyDescent="0.25">
      <c r="A22" s="5">
        <v>19</v>
      </c>
      <c r="B22" s="11">
        <v>11004589</v>
      </c>
      <c r="C22" s="12" t="s">
        <v>45</v>
      </c>
      <c r="D22" s="12" t="s">
        <v>46</v>
      </c>
      <c r="E22" s="11">
        <v>24</v>
      </c>
      <c r="F22" s="8" t="s">
        <v>10</v>
      </c>
      <c r="G22" s="9"/>
      <c r="H22" s="10">
        <f t="shared" si="0"/>
        <v>0</v>
      </c>
    </row>
    <row r="23" spans="1:8" x14ac:dyDescent="0.25">
      <c r="A23" s="5">
        <v>20</v>
      </c>
      <c r="B23" s="11">
        <v>11004725</v>
      </c>
      <c r="C23" s="12" t="s">
        <v>47</v>
      </c>
      <c r="D23" s="12" t="s">
        <v>48</v>
      </c>
      <c r="E23" s="11">
        <v>20</v>
      </c>
      <c r="F23" s="8" t="s">
        <v>10</v>
      </c>
      <c r="G23" s="9"/>
      <c r="H23" s="10">
        <f t="shared" si="0"/>
        <v>0</v>
      </c>
    </row>
    <row r="24" spans="1:8" x14ac:dyDescent="0.25">
      <c r="A24" s="5">
        <v>21</v>
      </c>
      <c r="B24" s="11">
        <v>11004738</v>
      </c>
      <c r="C24" s="12" t="s">
        <v>49</v>
      </c>
      <c r="D24" s="12" t="s">
        <v>50</v>
      </c>
      <c r="E24" s="11">
        <v>1</v>
      </c>
      <c r="F24" s="8" t="s">
        <v>10</v>
      </c>
      <c r="G24" s="9"/>
      <c r="H24" s="10">
        <f t="shared" si="0"/>
        <v>0</v>
      </c>
    </row>
    <row r="25" spans="1:8" x14ac:dyDescent="0.25">
      <c r="A25" s="5">
        <v>22</v>
      </c>
      <c r="B25" s="11">
        <v>11004876</v>
      </c>
      <c r="C25" s="12" t="s">
        <v>21</v>
      </c>
      <c r="D25" s="12" t="s">
        <v>51</v>
      </c>
      <c r="E25" s="11">
        <v>1</v>
      </c>
      <c r="F25" s="8" t="s">
        <v>10</v>
      </c>
      <c r="G25" s="9"/>
      <c r="H25" s="10">
        <f t="shared" si="0"/>
        <v>0</v>
      </c>
    </row>
    <row r="26" spans="1:8" x14ac:dyDescent="0.25">
      <c r="A26" s="5">
        <v>23</v>
      </c>
      <c r="B26" s="11">
        <v>11004909</v>
      </c>
      <c r="C26" s="12" t="s">
        <v>52</v>
      </c>
      <c r="D26" s="12" t="s">
        <v>53</v>
      </c>
      <c r="E26" s="11">
        <v>12</v>
      </c>
      <c r="F26" s="8" t="s">
        <v>10</v>
      </c>
      <c r="G26" s="9"/>
      <c r="H26" s="10">
        <f t="shared" si="0"/>
        <v>0</v>
      </c>
    </row>
    <row r="27" spans="1:8" x14ac:dyDescent="0.25">
      <c r="A27" s="5">
        <v>24</v>
      </c>
      <c r="B27" s="11">
        <v>11005228</v>
      </c>
      <c r="C27" s="12" t="s">
        <v>54</v>
      </c>
      <c r="D27" s="12" t="s">
        <v>55</v>
      </c>
      <c r="E27" s="11">
        <v>6</v>
      </c>
      <c r="F27" s="8" t="s">
        <v>10</v>
      </c>
      <c r="G27" s="9"/>
      <c r="H27" s="10">
        <f t="shared" si="0"/>
        <v>0</v>
      </c>
    </row>
    <row r="28" spans="1:8" x14ac:dyDescent="0.25">
      <c r="A28" s="5">
        <v>25</v>
      </c>
      <c r="B28" s="11">
        <v>11002752</v>
      </c>
      <c r="C28" s="12" t="s">
        <v>56</v>
      </c>
      <c r="D28" s="12" t="s">
        <v>57</v>
      </c>
      <c r="E28" s="11">
        <v>6</v>
      </c>
      <c r="F28" s="8" t="s">
        <v>10</v>
      </c>
      <c r="G28" s="9"/>
      <c r="H28" s="10">
        <f t="shared" si="0"/>
        <v>0</v>
      </c>
    </row>
    <row r="29" spans="1:8" x14ac:dyDescent="0.25">
      <c r="A29" s="5">
        <v>26</v>
      </c>
      <c r="B29" s="11">
        <v>11005606</v>
      </c>
      <c r="C29" s="12" t="s">
        <v>58</v>
      </c>
      <c r="D29" s="12" t="s">
        <v>59</v>
      </c>
      <c r="E29" s="11">
        <v>24</v>
      </c>
      <c r="F29" s="8" t="s">
        <v>10</v>
      </c>
      <c r="G29" s="9"/>
      <c r="H29" s="10">
        <f t="shared" si="0"/>
        <v>0</v>
      </c>
    </row>
    <row r="30" spans="1:8" x14ac:dyDescent="0.25">
      <c r="A30" s="5">
        <v>27</v>
      </c>
      <c r="B30" s="11">
        <v>11006232</v>
      </c>
      <c r="C30" s="12" t="s">
        <v>60</v>
      </c>
      <c r="D30" s="12" t="s">
        <v>61</v>
      </c>
      <c r="E30" s="11">
        <v>3</v>
      </c>
      <c r="F30" s="8" t="s">
        <v>10</v>
      </c>
      <c r="G30" s="9"/>
      <c r="H30" s="10">
        <f t="shared" si="0"/>
        <v>0</v>
      </c>
    </row>
    <row r="31" spans="1:8" x14ac:dyDescent="0.25">
      <c r="A31" s="5">
        <v>28</v>
      </c>
      <c r="B31" s="11">
        <v>11006450</v>
      </c>
      <c r="C31" s="12" t="s">
        <v>49</v>
      </c>
      <c r="D31" s="12" t="s">
        <v>62</v>
      </c>
      <c r="E31" s="11">
        <v>1</v>
      </c>
      <c r="F31" s="8" t="s">
        <v>44</v>
      </c>
      <c r="G31" s="9"/>
      <c r="H31" s="10">
        <f t="shared" si="0"/>
        <v>0</v>
      </c>
    </row>
    <row r="32" spans="1:8" x14ac:dyDescent="0.25">
      <c r="A32" s="5">
        <v>29</v>
      </c>
      <c r="B32" s="11">
        <v>11006749</v>
      </c>
      <c r="C32" s="12" t="s">
        <v>63</v>
      </c>
      <c r="D32" s="12" t="s">
        <v>64</v>
      </c>
      <c r="E32" s="11">
        <v>1</v>
      </c>
      <c r="F32" s="8" t="s">
        <v>10</v>
      </c>
      <c r="G32" s="9"/>
      <c r="H32" s="10">
        <f t="shared" si="0"/>
        <v>0</v>
      </c>
    </row>
    <row r="33" spans="1:8" x14ac:dyDescent="0.25">
      <c r="A33" s="5">
        <v>30</v>
      </c>
      <c r="B33" s="11">
        <v>11007137</v>
      </c>
      <c r="C33" s="12" t="s">
        <v>65</v>
      </c>
      <c r="D33" s="12" t="s">
        <v>66</v>
      </c>
      <c r="E33" s="11">
        <v>2</v>
      </c>
      <c r="F33" s="8" t="s">
        <v>10</v>
      </c>
      <c r="G33" s="9"/>
      <c r="H33" s="10">
        <f t="shared" si="0"/>
        <v>0</v>
      </c>
    </row>
    <row r="34" spans="1:8" x14ac:dyDescent="0.25">
      <c r="A34" s="5">
        <v>31</v>
      </c>
      <c r="B34" s="11">
        <v>11014882</v>
      </c>
      <c r="C34" s="12" t="s">
        <v>67</v>
      </c>
      <c r="D34" s="12" t="s">
        <v>68</v>
      </c>
      <c r="E34" s="11">
        <v>12</v>
      </c>
      <c r="F34" s="8" t="s">
        <v>10</v>
      </c>
      <c r="G34" s="9"/>
      <c r="H34" s="10">
        <f t="shared" si="0"/>
        <v>0</v>
      </c>
    </row>
    <row r="35" spans="1:8" x14ac:dyDescent="0.25">
      <c r="A35" s="5">
        <v>32</v>
      </c>
      <c r="B35" s="11">
        <v>11018154</v>
      </c>
      <c r="C35" s="12" t="s">
        <v>65</v>
      </c>
      <c r="D35" s="15" t="s">
        <v>69</v>
      </c>
      <c r="E35" s="11">
        <v>1</v>
      </c>
      <c r="F35" s="8" t="s">
        <v>10</v>
      </c>
      <c r="G35" s="9"/>
      <c r="H35" s="10">
        <f t="shared" si="0"/>
        <v>0</v>
      </c>
    </row>
    <row r="36" spans="1:8" x14ac:dyDescent="0.25">
      <c r="A36" s="5">
        <v>33</v>
      </c>
      <c r="B36" s="11">
        <v>11018155</v>
      </c>
      <c r="C36" s="12" t="s">
        <v>70</v>
      </c>
      <c r="D36" s="12" t="s">
        <v>71</v>
      </c>
      <c r="E36" s="11">
        <v>1</v>
      </c>
      <c r="F36" s="8" t="s">
        <v>10</v>
      </c>
      <c r="G36" s="9"/>
      <c r="H36" s="10">
        <f t="shared" si="0"/>
        <v>0</v>
      </c>
    </row>
    <row r="37" spans="1:8" x14ac:dyDescent="0.25">
      <c r="A37" s="5">
        <v>34</v>
      </c>
      <c r="B37" s="11">
        <v>11018158</v>
      </c>
      <c r="C37" s="12" t="s">
        <v>72</v>
      </c>
      <c r="D37" s="12" t="s">
        <v>73</v>
      </c>
      <c r="E37" s="11">
        <v>1</v>
      </c>
      <c r="F37" s="8" t="s">
        <v>10</v>
      </c>
      <c r="G37" s="9"/>
      <c r="H37" s="10">
        <f t="shared" si="0"/>
        <v>0</v>
      </c>
    </row>
    <row r="38" spans="1:8" x14ac:dyDescent="0.25">
      <c r="A38" s="5">
        <v>35</v>
      </c>
      <c r="B38" s="11">
        <v>11018159</v>
      </c>
      <c r="C38" s="12" t="s">
        <v>74</v>
      </c>
      <c r="D38" s="12" t="s">
        <v>75</v>
      </c>
      <c r="E38" s="11">
        <v>1</v>
      </c>
      <c r="F38" s="8" t="s">
        <v>10</v>
      </c>
      <c r="G38" s="9"/>
      <c r="H38" s="10">
        <f t="shared" si="0"/>
        <v>0</v>
      </c>
    </row>
    <row r="39" spans="1:8" x14ac:dyDescent="0.3">
      <c r="A39" s="20" t="s">
        <v>76</v>
      </c>
      <c r="B39" s="21"/>
      <c r="C39" s="21"/>
      <c r="D39" s="21"/>
      <c r="E39" s="21"/>
      <c r="F39" s="21"/>
      <c r="G39" s="22"/>
      <c r="H39" s="16">
        <f>SUM(H4:H38)</f>
        <v>0</v>
      </c>
    </row>
    <row r="40" spans="1:8" x14ac:dyDescent="0.3">
      <c r="A40" s="17"/>
      <c r="B40" s="17"/>
      <c r="C40" s="17"/>
      <c r="D40" s="17"/>
      <c r="E40" s="17"/>
      <c r="F40" s="17"/>
      <c r="G40" s="17"/>
      <c r="H40" s="17"/>
    </row>
    <row r="41" spans="1:8" ht="41.4" x14ac:dyDescent="0.3">
      <c r="A41" s="3" t="s">
        <v>0</v>
      </c>
      <c r="B41" s="24" t="s">
        <v>2</v>
      </c>
      <c r="C41" s="24"/>
      <c r="D41" s="24"/>
      <c r="E41" s="24"/>
      <c r="F41" s="4" t="s">
        <v>4</v>
      </c>
      <c r="G41" s="4" t="s">
        <v>77</v>
      </c>
      <c r="H41" s="4" t="s">
        <v>78</v>
      </c>
    </row>
    <row r="42" spans="1:8" x14ac:dyDescent="0.3">
      <c r="A42" s="5">
        <v>1</v>
      </c>
      <c r="B42" s="25" t="s">
        <v>79</v>
      </c>
      <c r="C42" s="25"/>
      <c r="D42" s="25"/>
      <c r="E42" s="25"/>
      <c r="F42" s="18">
        <v>1</v>
      </c>
      <c r="G42" s="10">
        <f>H39*0.13/0.87</f>
        <v>0</v>
      </c>
      <c r="H42" s="10">
        <f>F42*G42</f>
        <v>0</v>
      </c>
    </row>
    <row r="43" spans="1:8" x14ac:dyDescent="0.3">
      <c r="A43" s="26" t="s">
        <v>80</v>
      </c>
      <c r="B43" s="26"/>
      <c r="C43" s="26"/>
      <c r="D43" s="26"/>
      <c r="E43" s="26"/>
      <c r="F43" s="26"/>
      <c r="G43" s="26"/>
      <c r="H43" s="16">
        <f>SUM(H41:H42)</f>
        <v>0</v>
      </c>
    </row>
    <row r="44" spans="1:8" s="19" customFormat="1" ht="19.5" customHeight="1" x14ac:dyDescent="0.25"/>
    <row r="45" spans="1:8" s="19" customFormat="1" ht="20.100000000000001" customHeight="1" x14ac:dyDescent="0.25">
      <c r="A45" s="20" t="s">
        <v>81</v>
      </c>
      <c r="B45" s="21"/>
      <c r="C45" s="21"/>
      <c r="D45" s="21"/>
      <c r="E45" s="21"/>
      <c r="F45" s="21"/>
      <c r="G45" s="22"/>
      <c r="H45" s="16">
        <f>+H39+H43</f>
        <v>0</v>
      </c>
    </row>
    <row r="46" spans="1:8" s="19" customFormat="1" x14ac:dyDescent="0.25"/>
  </sheetData>
  <mergeCells count="6">
    <mergeCell ref="A45:G45"/>
    <mergeCell ref="A1:H1"/>
    <mergeCell ref="A39:G39"/>
    <mergeCell ref="B41:E41"/>
    <mergeCell ref="B42:E42"/>
    <mergeCell ref="A43:G43"/>
  </mergeCells>
  <pageMargins left="0.7" right="0.7" top="0.75" bottom="0.75" header="0.3" footer="0.3"/>
  <pageSetup scale="44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Planilla de cotización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Aracely Villarroel</dc:creator>
  <cp:lastModifiedBy>Sergio Serrano</cp:lastModifiedBy>
  <dcterms:created xsi:type="dcterms:W3CDTF">2025-08-28T18:34:10Z</dcterms:created>
  <dcterms:modified xsi:type="dcterms:W3CDTF">2025-09-23T15:40:20Z</dcterms:modified>
</cp:coreProperties>
</file>